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640" activeTab="0"/>
  </bookViews>
  <sheets>
    <sheet name="Tabela2_Rashod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<sst xmlns="http://schemas.openxmlformats.org/spreadsheetml/2006/main" count="109" uniqueCount="108">
  <si>
    <t>413-418</t>
  </si>
  <si>
    <t>4521, 4531, 4541</t>
  </si>
  <si>
    <t>4522, 4532, 4542</t>
  </si>
  <si>
    <t xml:space="preserve"> (*)</t>
  </si>
  <si>
    <t xml:space="preserve"> (**)</t>
  </si>
  <si>
    <t>01</t>
  </si>
  <si>
    <t>04</t>
  </si>
  <si>
    <t>05-08</t>
  </si>
  <si>
    <t>09-12</t>
  </si>
  <si>
    <t>13-15</t>
  </si>
  <si>
    <t>РАСХОДИ И ИЗДАЦИ ОПШТИНЕ (ГРАДА) ПО ЕКОНОМСКОЈ И ФУНКЦИОНАЛНОЈ КЛАСИФИКАЦИЈИ</t>
  </si>
  <si>
    <r>
      <t xml:space="preserve"> - </t>
    </r>
    <r>
      <rPr>
        <b/>
        <sz val="12"/>
        <color indexed="8"/>
        <rFont val="Calibri"/>
        <family val="2"/>
      </rPr>
      <t>Кумулатив за исказани период</t>
    </r>
  </si>
  <si>
    <t>Врста извештаја (*):</t>
  </si>
  <si>
    <t>Ознака трезора</t>
  </si>
  <si>
    <t>Година</t>
  </si>
  <si>
    <t>Позиција</t>
  </si>
  <si>
    <t>Конто</t>
  </si>
  <si>
    <t>Опис</t>
  </si>
  <si>
    <t>Опште јавне услуге</t>
  </si>
  <si>
    <t>Основно образовање</t>
  </si>
  <si>
    <t>Средње образовање</t>
  </si>
  <si>
    <t>Здравство</t>
  </si>
  <si>
    <t>Дечија заштита</t>
  </si>
  <si>
    <t>Социјална заштита</t>
  </si>
  <si>
    <t>Спорт</t>
  </si>
  <si>
    <t>Водоснабдевање</t>
  </si>
  <si>
    <t>Остали стамбено комунални послови</t>
  </si>
  <si>
    <t>Пољопривреда</t>
  </si>
  <si>
    <t>Грејање</t>
  </si>
  <si>
    <t>Локални путеви, улице</t>
  </si>
  <si>
    <t>Градски саобраћај</t>
  </si>
  <si>
    <t>Остали економски послови</t>
  </si>
  <si>
    <t>Заштита животне средине</t>
  </si>
  <si>
    <t>Култура, религија, издаваштво и организ.</t>
  </si>
  <si>
    <t>Туризам</t>
  </si>
  <si>
    <t>Плате, додаци и накнаде запослених (зараде)</t>
  </si>
  <si>
    <t>Социјални доприноси на терет послодавца</t>
  </si>
  <si>
    <t>Остали расходи за запослене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</si>
  <si>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</si>
  <si>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</si>
  <si>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</si>
  <si>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</si>
  <si>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</si>
  <si>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</si>
  <si>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Употреба основних средстава</t>
  </si>
  <si>
    <t>Отплата домаћих камата</t>
  </si>
  <si>
    <t>Отплата страних камата</t>
  </si>
  <si>
    <t xml:space="preserve"> Пратећи трошкови задуживања</t>
  </si>
  <si>
    <t>Текуће субвенције јавним нефинансијским предузећима и организацијама</t>
  </si>
  <si>
    <t xml:space="preserve">Капиталне субвенције јавним нефинансијским предузећима и организацијама </t>
  </si>
  <si>
    <t xml:space="preserve"> Остале текуће субвенције</t>
  </si>
  <si>
    <t xml:space="preserve"> Остале капиталне субвенције </t>
  </si>
  <si>
    <t>Текући трансфери осталим нивоима власти</t>
  </si>
  <si>
    <t>Капитални трансфери осталим нивоима власти</t>
  </si>
  <si>
    <t>Накнаде за социјалну заштиту</t>
  </si>
  <si>
    <t>Остали расходи</t>
  </si>
  <si>
    <t>Текућа буџетска резерва</t>
  </si>
  <si>
    <t>Стална буџетска резерва</t>
  </si>
  <si>
    <t>Издаци за нефинансијску имовину</t>
  </si>
  <si>
    <t xml:space="preserve"> Отплата главнице домаћим кредиторима</t>
  </si>
  <si>
    <t xml:space="preserve"> Отплата главнице страним кредиторима</t>
  </si>
  <si>
    <t>Отплата главнице за финансијски лизинг</t>
  </si>
  <si>
    <t>Набавка финансијске имовине</t>
  </si>
  <si>
    <t>Врста извештаја - уноси се шифра и то за:</t>
  </si>
  <si>
    <t>Годишњи план</t>
  </si>
  <si>
    <t>Привремено финансирање</t>
  </si>
  <si>
    <t>Текући буџет</t>
  </si>
  <si>
    <t>Извршено</t>
  </si>
  <si>
    <t>Неизмирене доспеле обавезе</t>
  </si>
  <si>
    <t>За сваки извор попуњава се посебна табела (извор 01, извор 04, извор 05-08, извор 09-12, извор 13-15)</t>
  </si>
  <si>
    <t>Приходи из буџета</t>
  </si>
  <si>
    <t>Сопствени приходи</t>
  </si>
  <si>
    <t>Донације</t>
  </si>
  <si>
    <t>Примања од продаје финансијске и нефинансијске имовине и задуживања</t>
  </si>
  <si>
    <t>Нераспоређени вишак прихода и неутрошена средства из ранијих година</t>
  </si>
  <si>
    <t>Образац 2.</t>
  </si>
  <si>
    <t>u 000 дин.</t>
  </si>
  <si>
    <t>Јавни ред и безбедност (ком.полиција и др.)</t>
  </si>
  <si>
    <t>Предшколско образовање</t>
  </si>
  <si>
    <t>Развој заједнице (земљиште и др.)</t>
  </si>
  <si>
    <t>912 до 916</t>
  </si>
  <si>
    <t>010,070,090</t>
  </si>
  <si>
    <t>820, 830, 840,860</t>
  </si>
  <si>
    <t>600 - остало</t>
  </si>
  <si>
    <t>400 - остало</t>
  </si>
  <si>
    <t>Дотације организацијама обавезног социјалног осигурања</t>
  </si>
  <si>
    <t>Остале дотације и трансфери</t>
  </si>
  <si>
    <t>Период:</t>
  </si>
  <si>
    <t>Извор (**):</t>
  </si>
  <si>
    <t>Ребаланс</t>
  </si>
  <si>
    <t>Назив општине (града):</t>
  </si>
  <si>
    <t xml:space="preserve">                 Потпис овлашћеног лица</t>
  </si>
  <si>
    <t>у</t>
  </si>
  <si>
    <t>___________ , _______________ год.                           М П</t>
  </si>
  <si>
    <t xml:space="preserve"> ____________________________________</t>
  </si>
  <si>
    <t>040</t>
  </si>
  <si>
    <t>Индикатор (**)</t>
  </si>
  <si>
    <t>(**)</t>
  </si>
  <si>
    <t>Индикатор извештаја</t>
  </si>
  <si>
    <t>месечни</t>
  </si>
  <si>
    <t>квартални</t>
  </si>
  <si>
    <t>шестомесечни</t>
  </si>
  <si>
    <t>деветомесечни</t>
  </si>
  <si>
    <t>годишњи</t>
  </si>
  <si>
    <t>Укупно</t>
  </si>
  <si>
    <t>059</t>
  </si>
  <si>
    <t>Лоѕница</t>
  </si>
  <si>
    <t>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</si>
</sst>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color indexed="8"/>
      <name val="Calibri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33" borderId="10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 quotePrefix="1">
      <alignment horizontal="center"/>
    </xf>
    <xf numFmtId="0" fontId="12" fillId="33" borderId="0" xfId="0" applyFont="1" applyFill="1" applyBorder="1" applyAlignment="1" quotePrefix="1">
      <alignment horizontal="center"/>
    </xf>
    <xf numFmtId="0" fontId="12" fillId="33" borderId="11" xfId="0" applyFont="1" applyFill="1" applyBorder="1" applyAlignment="1" quotePrefix="1">
      <alignment horizontal="center" wrapText="1"/>
    </xf>
    <xf numFmtId="0" fontId="12" fillId="33" borderId="0" xfId="0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12" fillId="33" borderId="11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3" fontId="11" fillId="0" borderId="0" xfId="0" applyNumberFormat="1" applyFont="1" applyAlignment="1" applyProtection="1">
      <alignment/>
      <protection locked="0"/>
    </xf>
    <xf numFmtId="3" fontId="13" fillId="33" borderId="11" xfId="0" applyNumberFormat="1" applyFont="1" applyFill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quotePrefix="1">
      <alignment horizontal="center" vertical="top" wrapText="1"/>
    </xf>
    <xf numFmtId="0" fontId="5" fillId="0" borderId="16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 indent="12"/>
    </xf>
    <xf numFmtId="0" fontId="13" fillId="34" borderId="0" xfId="0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49" fontId="12" fillId="33" borderId="12" xfId="0" applyNumberFormat="1" applyFont="1" applyFill="1" applyBorder="1" applyAlignment="1" quotePrefix="1">
      <alignment horizontal="center"/>
    </xf>
    <xf numFmtId="0" fontId="12" fillId="33" borderId="17" xfId="0" applyFont="1" applyFill="1" applyBorder="1" applyAlignment="1" quotePrefix="1">
      <alignment horizontal="center"/>
    </xf>
    <xf numFmtId="49" fontId="0" fillId="0" borderId="0" xfId="0" applyNumberFormat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49" fontId="12" fillId="33" borderId="11" xfId="0" applyNumberFormat="1" applyFont="1" applyFill="1" applyBorder="1" applyAlignment="1" quotePrefix="1">
      <alignment horizontal="center"/>
    </xf>
    <xf numFmtId="49" fontId="9" fillId="33" borderId="10" xfId="0" applyNumberFormat="1" applyFont="1" applyFill="1" applyBorder="1" applyAlignment="1" applyProtection="1">
      <alignment horizontal="center"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3" fontId="6" fillId="0" borderId="20" xfId="0" applyNumberFormat="1" applyFont="1" applyBorder="1" applyAlignment="1" applyProtection="1">
      <alignment/>
      <protection locked="0"/>
    </xf>
    <xf numFmtId="0" fontId="12" fillId="33" borderId="2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22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33" borderId="15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24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2" fillId="33" borderId="2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3" fontId="11" fillId="0" borderId="28" xfId="0" applyNumberFormat="1" applyFont="1" applyBorder="1" applyAlignment="1" applyProtection="1">
      <alignment/>
      <protection locked="0"/>
    </xf>
    <xf numFmtId="3" fontId="3" fillId="0" borderId="1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70"/>
  <sheetViews>
    <sheetView tabSelected="1" zoomScalePageLayoutView="0" workbookViewId="0" topLeftCell="A1">
      <pane xSplit="3" ySplit="15" topLeftCell="K30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W45" sqref="W45"/>
    </sheetView>
  </sheetViews>
  <sheetFormatPr defaultColWidth="9.140625" defaultRowHeight="12.75"/>
  <cols>
    <col min="1" max="1" width="9.57421875" style="1" customWidth="1"/>
    <col min="2" max="2" width="7.28125" style="1" customWidth="1"/>
    <col min="3" max="3" width="42.8515625" style="1" customWidth="1"/>
    <col min="4" max="4" width="6.7109375" style="1" customWidth="1"/>
    <col min="5" max="5" width="8.28125" style="1" customWidth="1"/>
    <col min="6" max="7" width="15.57421875" style="1" customWidth="1"/>
    <col min="8" max="8" width="14.8515625" style="1" customWidth="1"/>
    <col min="9" max="9" width="13.421875" style="1" customWidth="1"/>
    <col min="10" max="10" width="15.00390625" style="1" customWidth="1"/>
    <col min="11" max="11" width="11.421875" style="1" customWidth="1"/>
    <col min="12" max="12" width="14.140625" style="1" customWidth="1"/>
    <col min="13" max="13" width="10.140625" style="1" customWidth="1"/>
    <col min="14" max="14" width="19.8515625" style="1" customWidth="1"/>
    <col min="15" max="15" width="13.00390625" style="1" customWidth="1"/>
    <col min="16" max="16" width="12.140625" style="1" customWidth="1"/>
    <col min="17" max="17" width="14.140625" style="1" customWidth="1"/>
    <col min="18" max="18" width="15.8515625" style="1" customWidth="1"/>
    <col min="19" max="19" width="12.00390625" style="1" customWidth="1"/>
    <col min="20" max="20" width="13.140625" style="1" customWidth="1"/>
    <col min="21" max="22" width="12.00390625" style="1" customWidth="1"/>
    <col min="23" max="23" width="14.140625" style="1" customWidth="1"/>
    <col min="24" max="24" width="13.421875" style="1" customWidth="1"/>
    <col min="25" max="25" width="12.8515625" style="1" customWidth="1"/>
    <col min="26" max="28" width="9.140625" style="2" customWidth="1"/>
    <col min="29" max="16384" width="9.140625" style="1" customWidth="1"/>
  </cols>
  <sheetData>
    <row r="1" spans="3:28" s="5" customFormat="1" ht="18.75">
      <c r="C1" s="6" t="s">
        <v>10</v>
      </c>
      <c r="R1" s="43" t="s">
        <v>75</v>
      </c>
      <c r="Z1" s="7"/>
      <c r="AA1" s="7"/>
      <c r="AB1" s="7"/>
    </row>
    <row r="2" spans="3:28" s="5" customFormat="1" ht="15.75">
      <c r="C2" s="49" t="s">
        <v>11</v>
      </c>
      <c r="R2" s="43"/>
      <c r="Z2" s="7"/>
      <c r="AA2" s="7"/>
      <c r="AB2" s="7"/>
    </row>
    <row r="3" spans="1:28" s="5" customFormat="1" ht="12" customHeight="1">
      <c r="A3" s="4"/>
      <c r="W3" s="6"/>
      <c r="Z3" s="7"/>
      <c r="AA3" s="7"/>
      <c r="AB3" s="7"/>
    </row>
    <row r="4" spans="3:18" s="8" customFormat="1" ht="15">
      <c r="C4" s="40" t="s">
        <v>12</v>
      </c>
      <c r="D4" s="5"/>
      <c r="E4" s="9">
        <v>5</v>
      </c>
      <c r="F4" s="41" t="str">
        <f>IF(_xlfn.IFERROR(VLOOKUP(E4,B49:C54,2,FALSE),"")="","",VLOOKUP(E4,B49:C54,2,FALSE))</f>
        <v>Извршено</v>
      </c>
      <c r="G4" s="41"/>
      <c r="H4" s="5"/>
      <c r="I4" s="5"/>
      <c r="J4" s="5"/>
      <c r="K4" s="5"/>
      <c r="L4" s="5"/>
      <c r="M4" s="10"/>
      <c r="N4" s="5"/>
      <c r="O4" s="5"/>
      <c r="P4" s="5"/>
      <c r="Q4" s="5"/>
      <c r="R4" s="5"/>
    </row>
    <row r="5" spans="3:18" s="8" customFormat="1" ht="15">
      <c r="C5" s="40" t="s">
        <v>13</v>
      </c>
      <c r="D5" s="5"/>
      <c r="E5" s="59" t="s">
        <v>105</v>
      </c>
      <c r="F5" s="11"/>
      <c r="G5" s="11"/>
      <c r="H5" s="5"/>
      <c r="I5" s="5"/>
      <c r="J5" s="5"/>
      <c r="K5" s="5"/>
      <c r="L5" s="5"/>
      <c r="M5" s="12"/>
      <c r="N5" s="5"/>
      <c r="O5" s="5"/>
      <c r="P5" s="5"/>
      <c r="Q5" s="5"/>
      <c r="R5" s="5"/>
    </row>
    <row r="6" spans="3:18" s="8" customFormat="1" ht="15">
      <c r="C6" s="40" t="s">
        <v>90</v>
      </c>
      <c r="D6" s="5"/>
      <c r="E6" s="44" t="s">
        <v>106</v>
      </c>
      <c r="F6" s="44"/>
      <c r="G6" s="44"/>
      <c r="H6" s="5"/>
      <c r="I6" s="5"/>
      <c r="J6" s="5"/>
      <c r="K6" s="5"/>
      <c r="L6" s="5"/>
      <c r="M6" s="12"/>
      <c r="N6" s="5"/>
      <c r="O6" s="5"/>
      <c r="P6" s="5"/>
      <c r="Q6" s="5"/>
      <c r="R6" s="5"/>
    </row>
    <row r="7" spans="3:18" s="8" customFormat="1" ht="15">
      <c r="C7" s="40" t="s">
        <v>14</v>
      </c>
      <c r="D7" s="5"/>
      <c r="E7" s="13">
        <v>2014</v>
      </c>
      <c r="F7" s="5"/>
      <c r="G7" s="5"/>
      <c r="H7" s="5"/>
      <c r="I7" s="5"/>
      <c r="J7" s="5"/>
      <c r="K7" s="5"/>
      <c r="L7" s="5"/>
      <c r="M7" s="12"/>
      <c r="N7" s="5"/>
      <c r="O7" s="5"/>
      <c r="P7" s="5"/>
      <c r="Q7" s="5" t="s">
        <v>96</v>
      </c>
      <c r="R7" s="13">
        <v>1</v>
      </c>
    </row>
    <row r="8" spans="3:18" s="8" customFormat="1" ht="15">
      <c r="C8" s="40" t="s">
        <v>87</v>
      </c>
      <c r="D8" s="14"/>
      <c r="E8" s="60" t="s">
        <v>107</v>
      </c>
      <c r="F8" s="15"/>
      <c r="G8" s="15"/>
      <c r="H8" s="5"/>
      <c r="I8" s="5"/>
      <c r="J8" s="5"/>
      <c r="K8" s="5"/>
      <c r="L8" s="5"/>
      <c r="M8" s="16"/>
      <c r="N8" s="5"/>
      <c r="O8" s="5"/>
      <c r="P8" s="5"/>
      <c r="Q8" s="5"/>
      <c r="R8" s="5"/>
    </row>
    <row r="9" spans="3:18" s="8" customFormat="1" ht="15">
      <c r="C9" s="40" t="s">
        <v>88</v>
      </c>
      <c r="D9" s="14"/>
      <c r="E9" s="60" t="s">
        <v>9</v>
      </c>
      <c r="F9" s="41" t="str">
        <f>IF(_xlfn.IFERROR(VLOOKUP(E9,F49:G53,2,FALSE),"")="","",VLOOKUP(E9,F49:G53,2,FALSE))</f>
        <v>Нераспоређени вишак прихода и неутрошена средства из ранијих година</v>
      </c>
      <c r="G9" s="41"/>
      <c r="H9" s="5"/>
      <c r="I9" s="5"/>
      <c r="J9" s="5"/>
      <c r="K9" s="5"/>
      <c r="L9" s="5"/>
      <c r="M9" s="16"/>
      <c r="N9" s="5"/>
      <c r="O9" s="5"/>
      <c r="P9" s="5"/>
      <c r="Q9" s="5"/>
      <c r="R9" s="5"/>
    </row>
    <row r="10" spans="23:28" s="5" customFormat="1" ht="13.5" customHeight="1">
      <c r="W10" s="5" t="s">
        <v>76</v>
      </c>
      <c r="Z10" s="7"/>
      <c r="AA10" s="7"/>
      <c r="AB10" s="7"/>
    </row>
    <row r="11" spans="1:28" s="18" customFormat="1" ht="15" customHeight="1">
      <c r="A11" s="77" t="s">
        <v>15</v>
      </c>
      <c r="B11" s="77" t="s">
        <v>16</v>
      </c>
      <c r="C11" s="80" t="s">
        <v>17</v>
      </c>
      <c r="D11" s="74" t="s">
        <v>18</v>
      </c>
      <c r="E11" s="71"/>
      <c r="F11" s="64" t="s">
        <v>77</v>
      </c>
      <c r="G11" s="64" t="s">
        <v>78</v>
      </c>
      <c r="H11" s="64" t="s">
        <v>19</v>
      </c>
      <c r="I11" s="64" t="s">
        <v>20</v>
      </c>
      <c r="J11" s="64" t="s">
        <v>21</v>
      </c>
      <c r="K11" s="71" t="s">
        <v>22</v>
      </c>
      <c r="L11" s="64" t="s">
        <v>23</v>
      </c>
      <c r="M11" s="64" t="s">
        <v>24</v>
      </c>
      <c r="N11" s="64" t="s">
        <v>33</v>
      </c>
      <c r="O11" s="64" t="s">
        <v>79</v>
      </c>
      <c r="P11" s="64" t="s">
        <v>25</v>
      </c>
      <c r="Q11" s="64" t="s">
        <v>26</v>
      </c>
      <c r="R11" s="64" t="s">
        <v>27</v>
      </c>
      <c r="S11" s="64" t="s">
        <v>28</v>
      </c>
      <c r="T11" s="64" t="s">
        <v>29</v>
      </c>
      <c r="U11" s="64" t="s">
        <v>30</v>
      </c>
      <c r="V11" s="64" t="s">
        <v>34</v>
      </c>
      <c r="W11" s="74" t="s">
        <v>31</v>
      </c>
      <c r="X11" s="64" t="s">
        <v>32</v>
      </c>
      <c r="Y11" s="71" t="s">
        <v>104</v>
      </c>
      <c r="Z11" s="17"/>
      <c r="AA11" s="17"/>
      <c r="AB11" s="17"/>
    </row>
    <row r="12" spans="1:28" s="18" customFormat="1" ht="15">
      <c r="A12" s="78"/>
      <c r="B12" s="78"/>
      <c r="C12" s="81"/>
      <c r="D12" s="75"/>
      <c r="E12" s="72"/>
      <c r="F12" s="65"/>
      <c r="G12" s="65"/>
      <c r="H12" s="65"/>
      <c r="I12" s="65"/>
      <c r="J12" s="65"/>
      <c r="K12" s="72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75"/>
      <c r="X12" s="65"/>
      <c r="Y12" s="72"/>
      <c r="Z12" s="17"/>
      <c r="AA12" s="17"/>
      <c r="AB12" s="17"/>
    </row>
    <row r="13" spans="1:28" s="18" customFormat="1" ht="33" customHeight="1">
      <c r="A13" s="78"/>
      <c r="B13" s="78"/>
      <c r="C13" s="81"/>
      <c r="D13" s="76"/>
      <c r="E13" s="73"/>
      <c r="F13" s="66"/>
      <c r="G13" s="66"/>
      <c r="H13" s="66"/>
      <c r="I13" s="66"/>
      <c r="J13" s="66"/>
      <c r="K13" s="7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6"/>
      <c r="X13" s="66"/>
      <c r="Y13" s="73"/>
      <c r="Z13" s="17"/>
      <c r="AA13" s="17"/>
      <c r="AB13" s="17"/>
    </row>
    <row r="14" spans="1:28" s="18" customFormat="1" ht="15">
      <c r="A14" s="79"/>
      <c r="B14" s="79"/>
      <c r="C14" s="82"/>
      <c r="D14" s="61">
        <v>100</v>
      </c>
      <c r="E14" s="62"/>
      <c r="F14" s="19">
        <v>300</v>
      </c>
      <c r="G14" s="19">
        <v>911</v>
      </c>
      <c r="H14" s="20" t="s">
        <v>80</v>
      </c>
      <c r="I14" s="19">
        <v>920</v>
      </c>
      <c r="J14" s="19">
        <v>700</v>
      </c>
      <c r="K14" s="58" t="s">
        <v>95</v>
      </c>
      <c r="L14" s="22" t="s">
        <v>81</v>
      </c>
      <c r="M14" s="19">
        <v>810</v>
      </c>
      <c r="N14" s="53" t="s">
        <v>82</v>
      </c>
      <c r="O14" s="21">
        <v>620</v>
      </c>
      <c r="P14" s="21">
        <v>630</v>
      </c>
      <c r="Q14" s="23" t="s">
        <v>83</v>
      </c>
      <c r="R14" s="23">
        <v>421</v>
      </c>
      <c r="S14" s="21">
        <v>436</v>
      </c>
      <c r="T14" s="21">
        <v>451</v>
      </c>
      <c r="U14" s="21">
        <v>455</v>
      </c>
      <c r="V14" s="54">
        <v>473</v>
      </c>
      <c r="W14" s="24" t="s">
        <v>84</v>
      </c>
      <c r="X14" s="25">
        <v>500</v>
      </c>
      <c r="Y14" s="26"/>
      <c r="Z14" s="17"/>
      <c r="AA14" s="17"/>
      <c r="AB14" s="17"/>
    </row>
    <row r="15" spans="1:28" s="18" customFormat="1" ht="15.75" thickBot="1">
      <c r="A15" s="27">
        <v>1</v>
      </c>
      <c r="B15" s="27">
        <f>+A15+1</f>
        <v>2</v>
      </c>
      <c r="C15" s="28">
        <f>+B15+1</f>
        <v>3</v>
      </c>
      <c r="D15" s="69">
        <f>+C15+1</f>
        <v>4</v>
      </c>
      <c r="E15" s="70"/>
      <c r="F15" s="29">
        <f>+D15+1</f>
        <v>5</v>
      </c>
      <c r="G15" s="29">
        <f>+F15+1</f>
        <v>6</v>
      </c>
      <c r="H15" s="29">
        <f aca="true" t="shared" si="0" ref="H15:Y15">+G15+1</f>
        <v>7</v>
      </c>
      <c r="I15" s="29">
        <f t="shared" si="0"/>
        <v>8</v>
      </c>
      <c r="J15" s="29">
        <f t="shared" si="0"/>
        <v>9</v>
      </c>
      <c r="K15" s="29">
        <f t="shared" si="0"/>
        <v>10</v>
      </c>
      <c r="L15" s="29">
        <f t="shared" si="0"/>
        <v>11</v>
      </c>
      <c r="M15" s="29">
        <f t="shared" si="0"/>
        <v>12</v>
      </c>
      <c r="N15" s="29">
        <f t="shared" si="0"/>
        <v>13</v>
      </c>
      <c r="O15" s="29">
        <f t="shared" si="0"/>
        <v>14</v>
      </c>
      <c r="P15" s="29">
        <f t="shared" si="0"/>
        <v>15</v>
      </c>
      <c r="Q15" s="29">
        <f t="shared" si="0"/>
        <v>16</v>
      </c>
      <c r="R15" s="29">
        <f t="shared" si="0"/>
        <v>17</v>
      </c>
      <c r="S15" s="29">
        <f t="shared" si="0"/>
        <v>18</v>
      </c>
      <c r="T15" s="29">
        <f t="shared" si="0"/>
        <v>19</v>
      </c>
      <c r="U15" s="29">
        <f t="shared" si="0"/>
        <v>20</v>
      </c>
      <c r="V15" s="29">
        <f t="shared" si="0"/>
        <v>21</v>
      </c>
      <c r="W15" s="29">
        <f t="shared" si="0"/>
        <v>22</v>
      </c>
      <c r="X15" s="29">
        <f t="shared" si="0"/>
        <v>23</v>
      </c>
      <c r="Y15" s="29">
        <f t="shared" si="0"/>
        <v>24</v>
      </c>
      <c r="Z15" s="17"/>
      <c r="AA15" s="17"/>
      <c r="AB15" s="17"/>
    </row>
    <row r="16" spans="1:28" s="5" customFormat="1" ht="15.75">
      <c r="A16" s="30">
        <v>1</v>
      </c>
      <c r="B16" s="30">
        <v>411</v>
      </c>
      <c r="C16" s="48" t="s">
        <v>35</v>
      </c>
      <c r="D16" s="63"/>
      <c r="E16" s="6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1"/>
      <c r="X16" s="31"/>
      <c r="Y16" s="32">
        <f>+SUM(D16:X16)</f>
        <v>0</v>
      </c>
      <c r="Z16" s="7"/>
      <c r="AA16" s="7"/>
      <c r="AB16" s="7"/>
    </row>
    <row r="17" spans="1:28" s="5" customFormat="1" ht="15.75">
      <c r="A17" s="30">
        <v>2</v>
      </c>
      <c r="B17" s="30">
        <v>412</v>
      </c>
      <c r="C17" s="48" t="s">
        <v>36</v>
      </c>
      <c r="D17" s="68"/>
      <c r="E17" s="68"/>
      <c r="F17" s="57"/>
      <c r="G17" s="57"/>
      <c r="H17" s="57"/>
      <c r="I17" s="57"/>
      <c r="J17" s="57"/>
      <c r="K17" s="57"/>
      <c r="L17" s="57"/>
      <c r="M17" s="33"/>
      <c r="N17" s="57"/>
      <c r="O17" s="57"/>
      <c r="P17" s="57"/>
      <c r="Q17" s="57"/>
      <c r="R17" s="57"/>
      <c r="S17" s="57"/>
      <c r="T17" s="57"/>
      <c r="U17" s="57"/>
      <c r="V17" s="57"/>
      <c r="W17" s="31"/>
      <c r="X17" s="31"/>
      <c r="Y17" s="32">
        <f>+SUM(D17:X17)</f>
        <v>0</v>
      </c>
      <c r="Z17" s="7"/>
      <c r="AA17" s="7"/>
      <c r="AB17" s="7"/>
    </row>
    <row r="18" spans="1:28" s="5" customFormat="1" ht="15.75">
      <c r="A18" s="30">
        <v>3</v>
      </c>
      <c r="B18" s="34" t="s">
        <v>0</v>
      </c>
      <c r="C18" s="48" t="s">
        <v>37</v>
      </c>
      <c r="D18" s="68"/>
      <c r="E18" s="6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31"/>
      <c r="X18" s="31"/>
      <c r="Y18" s="32">
        <f aca="true" t="shared" si="1" ref="Y18:Y45">+SUM(D18:X18)</f>
        <v>0</v>
      </c>
      <c r="Z18" s="7"/>
      <c r="AA18" s="7"/>
      <c r="AB18" s="7"/>
    </row>
    <row r="19" spans="1:28" s="5" customFormat="1" ht="15.75">
      <c r="A19" s="30">
        <v>4</v>
      </c>
      <c r="B19" s="30">
        <v>421</v>
      </c>
      <c r="C19" s="48" t="s">
        <v>38</v>
      </c>
      <c r="D19" s="68"/>
      <c r="E19" s="68"/>
      <c r="F19" s="57"/>
      <c r="G19" s="57">
        <v>9</v>
      </c>
      <c r="H19" s="57"/>
      <c r="I19" s="57"/>
      <c r="J19" s="57"/>
      <c r="K19" s="57"/>
      <c r="L19" s="57"/>
      <c r="M19" s="57"/>
      <c r="N19" s="57">
        <v>29</v>
      </c>
      <c r="O19" s="57"/>
      <c r="P19" s="57"/>
      <c r="Q19" s="57"/>
      <c r="R19" s="57"/>
      <c r="S19" s="57"/>
      <c r="T19" s="57"/>
      <c r="U19" s="57"/>
      <c r="V19" s="57"/>
      <c r="W19" s="31"/>
      <c r="X19" s="31"/>
      <c r="Y19" s="32">
        <f t="shared" si="1"/>
        <v>38</v>
      </c>
      <c r="Z19" s="7"/>
      <c r="AA19" s="7"/>
      <c r="AB19" s="7"/>
    </row>
    <row r="20" spans="1:28" s="5" customFormat="1" ht="15.75">
      <c r="A20" s="30">
        <v>5</v>
      </c>
      <c r="B20" s="30">
        <v>422</v>
      </c>
      <c r="C20" s="48" t="s">
        <v>39</v>
      </c>
      <c r="D20" s="67"/>
      <c r="E20" s="67"/>
      <c r="F20" s="42"/>
      <c r="G20" s="42"/>
      <c r="H20" s="42"/>
      <c r="I20" s="42"/>
      <c r="J20" s="42"/>
      <c r="K20" s="42"/>
      <c r="L20" s="42"/>
      <c r="M20" s="42"/>
      <c r="N20" s="42">
        <v>49</v>
      </c>
      <c r="O20" s="42"/>
      <c r="P20" s="42"/>
      <c r="Q20" s="42"/>
      <c r="R20" s="42"/>
      <c r="S20" s="42"/>
      <c r="T20" s="42"/>
      <c r="U20" s="42"/>
      <c r="V20" s="42"/>
      <c r="W20" s="31"/>
      <c r="X20" s="31"/>
      <c r="Y20" s="32">
        <f t="shared" si="1"/>
        <v>49</v>
      </c>
      <c r="Z20" s="7"/>
      <c r="AA20" s="7"/>
      <c r="AB20" s="7"/>
    </row>
    <row r="21" spans="1:28" s="5" customFormat="1" ht="15.75">
      <c r="A21" s="30">
        <v>6</v>
      </c>
      <c r="B21" s="30">
        <v>423</v>
      </c>
      <c r="C21" s="48" t="s">
        <v>40</v>
      </c>
      <c r="D21" s="68"/>
      <c r="E21" s="68"/>
      <c r="F21" s="57"/>
      <c r="G21" s="57">
        <v>447</v>
      </c>
      <c r="H21" s="57"/>
      <c r="I21" s="57"/>
      <c r="J21" s="57"/>
      <c r="K21" s="57"/>
      <c r="L21" s="57"/>
      <c r="M21" s="33"/>
      <c r="N21" s="57">
        <v>83</v>
      </c>
      <c r="O21" s="57"/>
      <c r="P21" s="57"/>
      <c r="Q21" s="57"/>
      <c r="R21" s="57"/>
      <c r="S21" s="57"/>
      <c r="T21" s="57"/>
      <c r="U21" s="57"/>
      <c r="V21" s="57">
        <v>4</v>
      </c>
      <c r="W21" s="31"/>
      <c r="X21" s="31"/>
      <c r="Y21" s="32">
        <f t="shared" si="1"/>
        <v>534</v>
      </c>
      <c r="Z21" s="7"/>
      <c r="AA21" s="7"/>
      <c r="AB21" s="7"/>
    </row>
    <row r="22" spans="1:28" s="5" customFormat="1" ht="15.75">
      <c r="A22" s="30">
        <v>7</v>
      </c>
      <c r="B22" s="30">
        <v>424</v>
      </c>
      <c r="C22" s="48" t="s">
        <v>41</v>
      </c>
      <c r="D22" s="68"/>
      <c r="E22" s="68"/>
      <c r="F22" s="57"/>
      <c r="G22" s="57"/>
      <c r="H22" s="57"/>
      <c r="I22" s="57"/>
      <c r="J22" s="57"/>
      <c r="K22" s="57"/>
      <c r="L22" s="57"/>
      <c r="M22" s="33"/>
      <c r="N22" s="57"/>
      <c r="O22" s="57"/>
      <c r="P22" s="57"/>
      <c r="Q22" s="57"/>
      <c r="R22" s="57"/>
      <c r="S22" s="57"/>
      <c r="T22" s="57">
        <v>27558</v>
      </c>
      <c r="U22" s="57"/>
      <c r="V22" s="57"/>
      <c r="W22" s="31"/>
      <c r="X22" s="31">
        <v>350</v>
      </c>
      <c r="Y22" s="32">
        <f t="shared" si="1"/>
        <v>27908</v>
      </c>
      <c r="Z22" s="7"/>
      <c r="AA22" s="7"/>
      <c r="AB22" s="7"/>
    </row>
    <row r="23" spans="1:28" s="5" customFormat="1" ht="15.75">
      <c r="A23" s="30">
        <v>8</v>
      </c>
      <c r="B23" s="30">
        <v>425</v>
      </c>
      <c r="C23" s="48" t="s">
        <v>42</v>
      </c>
      <c r="D23" s="68">
        <v>9722</v>
      </c>
      <c r="E23" s="6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>
        <v>13176</v>
      </c>
      <c r="S23" s="57"/>
      <c r="T23" s="57"/>
      <c r="U23" s="57"/>
      <c r="V23" s="57"/>
      <c r="W23" s="31"/>
      <c r="X23" s="31"/>
      <c r="Y23" s="32">
        <f t="shared" si="1"/>
        <v>22898</v>
      </c>
      <c r="Z23" s="7"/>
      <c r="AA23" s="7"/>
      <c r="AB23" s="7"/>
    </row>
    <row r="24" spans="1:28" s="5" customFormat="1" ht="15.75">
      <c r="A24" s="30">
        <v>9</v>
      </c>
      <c r="B24" s="30">
        <v>426</v>
      </c>
      <c r="C24" s="48" t="s">
        <v>43</v>
      </c>
      <c r="D24" s="68"/>
      <c r="E24" s="68"/>
      <c r="F24" s="57"/>
      <c r="G24" s="57">
        <v>2054</v>
      </c>
      <c r="H24" s="57"/>
      <c r="I24" s="57"/>
      <c r="J24" s="57"/>
      <c r="K24" s="57"/>
      <c r="L24" s="57"/>
      <c r="M24" s="57"/>
      <c r="N24" s="57">
        <v>23</v>
      </c>
      <c r="O24" s="57"/>
      <c r="P24" s="57"/>
      <c r="Q24" s="57"/>
      <c r="R24" s="57"/>
      <c r="S24" s="57"/>
      <c r="T24" s="57"/>
      <c r="U24" s="57"/>
      <c r="V24" s="57"/>
      <c r="W24" s="31"/>
      <c r="X24" s="31"/>
      <c r="Y24" s="32">
        <f t="shared" si="1"/>
        <v>2077</v>
      </c>
      <c r="Z24" s="7"/>
      <c r="AA24" s="7"/>
      <c r="AB24" s="7"/>
    </row>
    <row r="25" spans="1:28" s="5" customFormat="1" ht="15.75">
      <c r="A25" s="30">
        <v>10</v>
      </c>
      <c r="B25" s="30">
        <v>43</v>
      </c>
      <c r="C25" s="48" t="s">
        <v>44</v>
      </c>
      <c r="D25" s="68"/>
      <c r="E25" s="6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31"/>
      <c r="X25" s="31"/>
      <c r="Y25" s="32">
        <f t="shared" si="1"/>
        <v>0</v>
      </c>
      <c r="Z25" s="7"/>
      <c r="AA25" s="7"/>
      <c r="AB25" s="7"/>
    </row>
    <row r="26" spans="1:28" s="5" customFormat="1" ht="15.75">
      <c r="A26" s="30">
        <v>11</v>
      </c>
      <c r="B26" s="30">
        <v>441</v>
      </c>
      <c r="C26" s="48" t="s">
        <v>45</v>
      </c>
      <c r="D26" s="68"/>
      <c r="E26" s="6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1"/>
      <c r="X26" s="31"/>
      <c r="Y26" s="32">
        <f t="shared" si="1"/>
        <v>0</v>
      </c>
      <c r="Z26" s="7"/>
      <c r="AA26" s="7"/>
      <c r="AB26" s="7"/>
    </row>
    <row r="27" spans="1:28" s="5" customFormat="1" ht="15.75">
      <c r="A27" s="30">
        <v>12</v>
      </c>
      <c r="B27" s="30">
        <v>442</v>
      </c>
      <c r="C27" s="48" t="s">
        <v>46</v>
      </c>
      <c r="D27" s="68"/>
      <c r="E27" s="68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1"/>
      <c r="X27" s="31"/>
      <c r="Y27" s="32">
        <f t="shared" si="1"/>
        <v>0</v>
      </c>
      <c r="Z27" s="7"/>
      <c r="AA27" s="7"/>
      <c r="AB27" s="7"/>
    </row>
    <row r="28" spans="1:28" s="5" customFormat="1" ht="15.75">
      <c r="A28" s="30">
        <v>13</v>
      </c>
      <c r="B28" s="30">
        <v>444</v>
      </c>
      <c r="C28" s="48" t="s">
        <v>47</v>
      </c>
      <c r="D28" s="68"/>
      <c r="E28" s="68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1"/>
      <c r="X28" s="31"/>
      <c r="Y28" s="32">
        <f t="shared" si="1"/>
        <v>0</v>
      </c>
      <c r="Z28" s="7"/>
      <c r="AA28" s="7"/>
      <c r="AB28" s="7"/>
    </row>
    <row r="29" spans="1:28" s="5" customFormat="1" ht="30">
      <c r="A29" s="30">
        <v>14</v>
      </c>
      <c r="B29" s="30">
        <v>4511</v>
      </c>
      <c r="C29" s="48" t="s">
        <v>48</v>
      </c>
      <c r="D29" s="68"/>
      <c r="E29" s="6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31"/>
      <c r="X29" s="31"/>
      <c r="Y29" s="32">
        <f t="shared" si="1"/>
        <v>0</v>
      </c>
      <c r="Z29" s="7"/>
      <c r="AA29" s="7"/>
      <c r="AB29" s="7"/>
    </row>
    <row r="30" spans="1:28" s="5" customFormat="1" ht="30">
      <c r="A30" s="30">
        <v>15</v>
      </c>
      <c r="B30" s="30">
        <v>4512</v>
      </c>
      <c r="C30" s="48" t="s">
        <v>49</v>
      </c>
      <c r="D30" s="68"/>
      <c r="E30" s="68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31"/>
      <c r="X30" s="31"/>
      <c r="Y30" s="32">
        <f t="shared" si="1"/>
        <v>0</v>
      </c>
      <c r="Z30" s="7"/>
      <c r="AA30" s="7"/>
      <c r="AB30" s="7"/>
    </row>
    <row r="31" spans="1:28" s="5" customFormat="1" ht="45">
      <c r="A31" s="30">
        <v>16</v>
      </c>
      <c r="B31" s="30" t="s">
        <v>1</v>
      </c>
      <c r="C31" s="48" t="s">
        <v>50</v>
      </c>
      <c r="D31" s="68"/>
      <c r="E31" s="68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31"/>
      <c r="X31" s="31"/>
      <c r="Y31" s="32">
        <f t="shared" si="1"/>
        <v>0</v>
      </c>
      <c r="Z31" s="7"/>
      <c r="AA31" s="7"/>
      <c r="AB31" s="7"/>
    </row>
    <row r="32" spans="1:28" s="5" customFormat="1" ht="45">
      <c r="A32" s="30">
        <v>17</v>
      </c>
      <c r="B32" s="30" t="s">
        <v>2</v>
      </c>
      <c r="C32" s="48" t="s">
        <v>51</v>
      </c>
      <c r="D32" s="68"/>
      <c r="E32" s="68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31"/>
      <c r="X32" s="31"/>
      <c r="Y32" s="32">
        <f t="shared" si="1"/>
        <v>0</v>
      </c>
      <c r="Z32" s="7"/>
      <c r="AA32" s="7"/>
      <c r="AB32" s="7"/>
    </row>
    <row r="33" spans="1:28" s="5" customFormat="1" ht="15.75">
      <c r="A33" s="30">
        <v>18</v>
      </c>
      <c r="B33" s="30">
        <v>4631</v>
      </c>
      <c r="C33" s="48" t="s">
        <v>52</v>
      </c>
      <c r="D33" s="68"/>
      <c r="E33" s="68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31"/>
      <c r="X33" s="31"/>
      <c r="Y33" s="32">
        <f t="shared" si="1"/>
        <v>0</v>
      </c>
      <c r="Z33" s="7"/>
      <c r="AA33" s="7"/>
      <c r="AB33" s="7"/>
    </row>
    <row r="34" spans="1:28" s="5" customFormat="1" ht="15.75">
      <c r="A34" s="30">
        <v>19</v>
      </c>
      <c r="B34" s="30">
        <v>4632</v>
      </c>
      <c r="C34" s="48" t="s">
        <v>53</v>
      </c>
      <c r="D34" s="68"/>
      <c r="E34" s="68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31"/>
      <c r="X34" s="31"/>
      <c r="Y34" s="32">
        <f t="shared" si="1"/>
        <v>0</v>
      </c>
      <c r="Z34" s="7"/>
      <c r="AA34" s="7"/>
      <c r="AB34" s="7"/>
    </row>
    <row r="35" spans="1:28" s="5" customFormat="1" ht="30">
      <c r="A35" s="30">
        <v>20</v>
      </c>
      <c r="B35" s="30">
        <v>464</v>
      </c>
      <c r="C35" s="48" t="s">
        <v>85</v>
      </c>
      <c r="D35" s="68"/>
      <c r="E35" s="68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31"/>
      <c r="X35" s="31"/>
      <c r="Y35" s="32">
        <f t="shared" si="1"/>
        <v>0</v>
      </c>
      <c r="Z35" s="7"/>
      <c r="AA35" s="7"/>
      <c r="AB35" s="7"/>
    </row>
    <row r="36" spans="1:28" s="5" customFormat="1" ht="15.75">
      <c r="A36" s="30">
        <v>21</v>
      </c>
      <c r="B36" s="30">
        <v>465</v>
      </c>
      <c r="C36" s="48" t="s">
        <v>86</v>
      </c>
      <c r="D36" s="68"/>
      <c r="E36" s="6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31"/>
      <c r="X36" s="31"/>
      <c r="Y36" s="32">
        <f t="shared" si="1"/>
        <v>0</v>
      </c>
      <c r="Z36" s="7"/>
      <c r="AA36" s="7"/>
      <c r="AB36" s="7"/>
    </row>
    <row r="37" spans="1:28" s="5" customFormat="1" ht="15.75">
      <c r="A37" s="30">
        <v>22</v>
      </c>
      <c r="B37" s="30">
        <v>472</v>
      </c>
      <c r="C37" s="48" t="s">
        <v>54</v>
      </c>
      <c r="D37" s="68"/>
      <c r="E37" s="68"/>
      <c r="F37" s="57"/>
      <c r="G37" s="57"/>
      <c r="H37" s="57"/>
      <c r="I37" s="57"/>
      <c r="J37" s="57"/>
      <c r="K37" s="57">
        <v>45000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31"/>
      <c r="X37" s="31"/>
      <c r="Y37" s="32">
        <f t="shared" si="1"/>
        <v>45000</v>
      </c>
      <c r="Z37" s="7"/>
      <c r="AA37" s="7"/>
      <c r="AB37" s="7"/>
    </row>
    <row r="38" spans="1:28" s="5" customFormat="1" ht="15.75">
      <c r="A38" s="30">
        <v>23</v>
      </c>
      <c r="B38" s="30">
        <v>48</v>
      </c>
      <c r="C38" s="48" t="s">
        <v>55</v>
      </c>
      <c r="D38" s="68"/>
      <c r="E38" s="6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31"/>
      <c r="X38" s="31"/>
      <c r="Y38" s="32">
        <f t="shared" si="1"/>
        <v>0</v>
      </c>
      <c r="Z38" s="7"/>
      <c r="AA38" s="7"/>
      <c r="AB38" s="7"/>
    </row>
    <row r="39" spans="1:28" s="5" customFormat="1" ht="15.75">
      <c r="A39" s="30">
        <v>24</v>
      </c>
      <c r="B39" s="30">
        <v>49911</v>
      </c>
      <c r="C39" s="48" t="s">
        <v>56</v>
      </c>
      <c r="D39" s="68"/>
      <c r="E39" s="68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31"/>
      <c r="X39" s="31"/>
      <c r="Y39" s="32">
        <f t="shared" si="1"/>
        <v>0</v>
      </c>
      <c r="Z39" s="7"/>
      <c r="AA39" s="7"/>
      <c r="AB39" s="7"/>
    </row>
    <row r="40" spans="1:28" s="5" customFormat="1" ht="15.75">
      <c r="A40" s="30">
        <v>25</v>
      </c>
      <c r="B40" s="30">
        <v>49912</v>
      </c>
      <c r="C40" s="48" t="s">
        <v>57</v>
      </c>
      <c r="D40" s="68"/>
      <c r="E40" s="68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31"/>
      <c r="X40" s="31"/>
      <c r="Y40" s="32">
        <f t="shared" si="1"/>
        <v>0</v>
      </c>
      <c r="Z40" s="7"/>
      <c r="AA40" s="7"/>
      <c r="AB40" s="7"/>
    </row>
    <row r="41" spans="1:28" s="5" customFormat="1" ht="15.75">
      <c r="A41" s="30">
        <v>26</v>
      </c>
      <c r="B41" s="30">
        <v>5</v>
      </c>
      <c r="C41" s="48" t="s">
        <v>58</v>
      </c>
      <c r="D41" s="68"/>
      <c r="E41" s="68"/>
      <c r="F41" s="57"/>
      <c r="G41" s="57">
        <v>66</v>
      </c>
      <c r="H41" s="57"/>
      <c r="I41" s="57"/>
      <c r="J41" s="57"/>
      <c r="K41" s="57"/>
      <c r="L41" s="57"/>
      <c r="M41" s="57">
        <v>1003</v>
      </c>
      <c r="N41" s="57">
        <v>138</v>
      </c>
      <c r="O41" s="57"/>
      <c r="P41" s="57"/>
      <c r="Q41" s="57"/>
      <c r="R41" s="57"/>
      <c r="S41" s="57"/>
      <c r="T41" s="57"/>
      <c r="U41" s="57"/>
      <c r="V41" s="57"/>
      <c r="W41" s="31">
        <v>119321</v>
      </c>
      <c r="X41" s="31"/>
      <c r="Y41" s="32">
        <f t="shared" si="1"/>
        <v>120528</v>
      </c>
      <c r="Z41" s="7"/>
      <c r="AA41" s="7"/>
      <c r="AB41" s="7"/>
    </row>
    <row r="42" spans="1:28" s="5" customFormat="1" ht="15.75">
      <c r="A42" s="30">
        <v>27</v>
      </c>
      <c r="B42" s="30">
        <v>611</v>
      </c>
      <c r="C42" s="48" t="s">
        <v>59</v>
      </c>
      <c r="D42" s="68"/>
      <c r="E42" s="68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31"/>
      <c r="X42" s="31"/>
      <c r="Y42" s="32">
        <f t="shared" si="1"/>
        <v>0</v>
      </c>
      <c r="Z42" s="7"/>
      <c r="AA42" s="7"/>
      <c r="AB42" s="7"/>
    </row>
    <row r="43" spans="1:28" s="5" customFormat="1" ht="15.75">
      <c r="A43" s="30">
        <v>28</v>
      </c>
      <c r="B43" s="30">
        <v>612</v>
      </c>
      <c r="C43" s="48" t="s">
        <v>60</v>
      </c>
      <c r="D43" s="68"/>
      <c r="E43" s="68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31"/>
      <c r="X43" s="31"/>
      <c r="Y43" s="32">
        <f t="shared" si="1"/>
        <v>0</v>
      </c>
      <c r="Z43" s="7"/>
      <c r="AA43" s="7"/>
      <c r="AB43" s="7"/>
    </row>
    <row r="44" spans="1:28" s="5" customFormat="1" ht="15.75">
      <c r="A44" s="30">
        <v>29</v>
      </c>
      <c r="B44" s="30">
        <v>614</v>
      </c>
      <c r="C44" s="48" t="s">
        <v>61</v>
      </c>
      <c r="D44" s="68"/>
      <c r="E44" s="68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31"/>
      <c r="X44" s="31"/>
      <c r="Y44" s="32">
        <f t="shared" si="1"/>
        <v>0</v>
      </c>
      <c r="Z44" s="7"/>
      <c r="AA44" s="7"/>
      <c r="AB44" s="7"/>
    </row>
    <row r="45" spans="1:28" s="5" customFormat="1" ht="15.75">
      <c r="A45" s="30">
        <v>30</v>
      </c>
      <c r="B45" s="30">
        <v>62</v>
      </c>
      <c r="C45" s="48" t="s">
        <v>62</v>
      </c>
      <c r="D45" s="83"/>
      <c r="E45" s="83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31"/>
      <c r="X45" s="31"/>
      <c r="Y45" s="32">
        <f t="shared" si="1"/>
        <v>0</v>
      </c>
      <c r="Z45" s="7"/>
      <c r="AA45" s="7"/>
      <c r="AB45" s="7"/>
    </row>
    <row r="46" spans="1:28" s="5" customFormat="1" ht="15.75" thickBot="1">
      <c r="A46" s="35"/>
      <c r="B46" s="35"/>
      <c r="C46" s="36"/>
      <c r="D46" s="84">
        <f aca="true" t="shared" si="2" ref="D46:Y46">SUM(D16:D45)</f>
        <v>9722</v>
      </c>
      <c r="E46" s="84"/>
      <c r="F46" s="37">
        <f t="shared" si="2"/>
        <v>0</v>
      </c>
      <c r="G46" s="37">
        <f t="shared" si="2"/>
        <v>2576</v>
      </c>
      <c r="H46" s="37">
        <f t="shared" si="2"/>
        <v>0</v>
      </c>
      <c r="I46" s="37">
        <f t="shared" si="2"/>
        <v>0</v>
      </c>
      <c r="J46" s="37">
        <f t="shared" si="2"/>
        <v>0</v>
      </c>
      <c r="K46" s="37">
        <f t="shared" si="2"/>
        <v>45000</v>
      </c>
      <c r="L46" s="37">
        <f t="shared" si="2"/>
        <v>0</v>
      </c>
      <c r="M46" s="37">
        <f t="shared" si="2"/>
        <v>1003</v>
      </c>
      <c r="N46" s="37">
        <f t="shared" si="2"/>
        <v>322</v>
      </c>
      <c r="O46" s="37">
        <f t="shared" si="2"/>
        <v>0</v>
      </c>
      <c r="P46" s="37">
        <f t="shared" si="2"/>
        <v>0</v>
      </c>
      <c r="Q46" s="37">
        <f t="shared" si="2"/>
        <v>0</v>
      </c>
      <c r="R46" s="37">
        <f t="shared" si="2"/>
        <v>13176</v>
      </c>
      <c r="S46" s="37">
        <f t="shared" si="2"/>
        <v>0</v>
      </c>
      <c r="T46" s="37">
        <f t="shared" si="2"/>
        <v>27558</v>
      </c>
      <c r="U46" s="37">
        <f t="shared" si="2"/>
        <v>0</v>
      </c>
      <c r="V46" s="37">
        <f t="shared" si="2"/>
        <v>4</v>
      </c>
      <c r="W46" s="37">
        <f t="shared" si="2"/>
        <v>119321</v>
      </c>
      <c r="X46" s="37">
        <f t="shared" si="2"/>
        <v>350</v>
      </c>
      <c r="Y46" s="38">
        <f t="shared" si="2"/>
        <v>219032</v>
      </c>
      <c r="Z46" s="7"/>
      <c r="AA46" s="7"/>
      <c r="AB46" s="7"/>
    </row>
    <row r="47" spans="1:28" s="5" customFormat="1" ht="15">
      <c r="A47" s="50"/>
      <c r="B47" s="5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6"/>
      <c r="Z47" s="7"/>
      <c r="AA47" s="7"/>
      <c r="AB47" s="7"/>
    </row>
    <row r="48" spans="1:27" s="18" customFormat="1" ht="15">
      <c r="A48" s="18" t="s">
        <v>3</v>
      </c>
      <c r="B48" s="18" t="s">
        <v>63</v>
      </c>
      <c r="D48" s="17"/>
      <c r="E48" s="17"/>
      <c r="F48" s="18" t="s">
        <v>4</v>
      </c>
      <c r="G48" s="18" t="s">
        <v>69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 t="s">
        <v>97</v>
      </c>
      <c r="W48" s="17" t="s">
        <v>98</v>
      </c>
      <c r="X48" s="17"/>
      <c r="Y48" s="17"/>
      <c r="Z48" s="17"/>
      <c r="AA48" s="17"/>
    </row>
    <row r="49" spans="2:27" s="18" customFormat="1" ht="25.5">
      <c r="B49" s="39">
        <v>1</v>
      </c>
      <c r="C49" s="39" t="s">
        <v>64</v>
      </c>
      <c r="D49" s="17"/>
      <c r="E49" s="17"/>
      <c r="F49" s="55" t="s">
        <v>5</v>
      </c>
      <c r="G49" s="46" t="s">
        <v>70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v>1</v>
      </c>
      <c r="X49" s="17" t="s">
        <v>99</v>
      </c>
      <c r="Y49" s="17"/>
      <c r="Z49" s="17"/>
      <c r="AA49" s="17"/>
    </row>
    <row r="50" spans="2:27" s="18" customFormat="1" ht="25.5">
      <c r="B50" s="39">
        <v>2</v>
      </c>
      <c r="C50" s="39" t="s">
        <v>65</v>
      </c>
      <c r="D50" s="17"/>
      <c r="E50" s="17"/>
      <c r="F50" s="55" t="s">
        <v>6</v>
      </c>
      <c r="G50" s="46" t="s">
        <v>71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3</v>
      </c>
      <c r="X50" s="17" t="s">
        <v>100</v>
      </c>
      <c r="Y50" s="17"/>
      <c r="Z50" s="17"/>
      <c r="AA50" s="17"/>
    </row>
    <row r="51" spans="2:27" s="18" customFormat="1" ht="15">
      <c r="B51" s="39">
        <v>3</v>
      </c>
      <c r="C51" s="39" t="s">
        <v>89</v>
      </c>
      <c r="D51" s="17"/>
      <c r="E51" s="17"/>
      <c r="F51" s="3" t="s">
        <v>7</v>
      </c>
      <c r="G51" s="47" t="s">
        <v>72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6</v>
      </c>
      <c r="X51" s="17" t="s">
        <v>101</v>
      </c>
      <c r="Y51" s="17"/>
      <c r="Z51" s="17"/>
      <c r="AA51" s="17"/>
    </row>
    <row r="52" spans="2:27" s="18" customFormat="1" ht="76.5">
      <c r="B52" s="39">
        <v>4</v>
      </c>
      <c r="C52" s="18" t="s">
        <v>66</v>
      </c>
      <c r="D52" s="17"/>
      <c r="E52" s="17"/>
      <c r="F52" s="45" t="s">
        <v>8</v>
      </c>
      <c r="G52" s="46" t="s">
        <v>73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9</v>
      </c>
      <c r="X52" s="17" t="s">
        <v>102</v>
      </c>
      <c r="Y52" s="17"/>
      <c r="Z52" s="17"/>
      <c r="AA52" s="17"/>
    </row>
    <row r="53" spans="2:27" s="18" customFormat="1" ht="63.75">
      <c r="B53" s="39">
        <v>5</v>
      </c>
      <c r="C53" s="18" t="s">
        <v>67</v>
      </c>
      <c r="D53" s="17"/>
      <c r="E53" s="17"/>
      <c r="F53" s="3" t="s">
        <v>9</v>
      </c>
      <c r="G53" s="46" t="s">
        <v>74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12</v>
      </c>
      <c r="X53" s="17" t="s">
        <v>103</v>
      </c>
      <c r="Y53" s="17"/>
      <c r="Z53" s="17"/>
      <c r="AA53" s="17"/>
    </row>
    <row r="54" spans="2:28" s="18" customFormat="1" ht="15">
      <c r="B54" s="18">
        <v>6</v>
      </c>
      <c r="C54" s="18" t="s">
        <v>68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4:25" ht="29.2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 t="s">
        <v>91</v>
      </c>
      <c r="V55" s="2"/>
      <c r="W55" s="2"/>
      <c r="X55" s="2"/>
      <c r="Y55" s="2"/>
    </row>
    <row r="56" spans="4:25" ht="12.75">
      <c r="D56" s="2"/>
      <c r="E56" s="2"/>
      <c r="F56" s="2"/>
      <c r="G56" s="2"/>
      <c r="H56" s="2"/>
      <c r="N56" s="2"/>
      <c r="O56" s="2" t="s">
        <v>92</v>
      </c>
      <c r="P56" s="2" t="s">
        <v>93</v>
      </c>
      <c r="Q56" s="2"/>
      <c r="R56" s="2"/>
      <c r="U56" s="2" t="s">
        <v>94</v>
      </c>
      <c r="V56" s="2"/>
      <c r="W56" s="2"/>
      <c r="X56" s="2"/>
      <c r="Y56" s="2"/>
    </row>
    <row r="57" spans="4:25" ht="12.75">
      <c r="D57" s="2"/>
      <c r="E57" s="2"/>
      <c r="F57" s="2"/>
      <c r="G57" s="2"/>
      <c r="H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4:25" ht="12.75">
      <c r="D58" s="2"/>
      <c r="E58" s="2"/>
      <c r="F58" s="2"/>
      <c r="G58" s="2"/>
      <c r="H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4:25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4:25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4:25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4:25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4:25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4:25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4:25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4:25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4:25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4:25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4:25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4:25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</sheetData>
  <sheetProtection formatCells="0" formatColumns="0"/>
  <mergeCells count="57">
    <mergeCell ref="D43:E43"/>
    <mergeCell ref="D41:E41"/>
    <mergeCell ref="D42:E42"/>
    <mergeCell ref="D39:E39"/>
    <mergeCell ref="D35:E35"/>
    <mergeCell ref="D36:E36"/>
    <mergeCell ref="D37:E37"/>
    <mergeCell ref="D38:E38"/>
    <mergeCell ref="D44:E44"/>
    <mergeCell ref="D45:E45"/>
    <mergeCell ref="D46:E46"/>
    <mergeCell ref="D26:E26"/>
    <mergeCell ref="D27:E27"/>
    <mergeCell ref="D40:E40"/>
    <mergeCell ref="D28:E28"/>
    <mergeCell ref="D29:E29"/>
    <mergeCell ref="D30:E30"/>
    <mergeCell ref="D31:E31"/>
    <mergeCell ref="D32:E32"/>
    <mergeCell ref="D33:E33"/>
    <mergeCell ref="D34:E34"/>
    <mergeCell ref="D22:E22"/>
    <mergeCell ref="D23:E23"/>
    <mergeCell ref="D24:E24"/>
    <mergeCell ref="D25:E25"/>
    <mergeCell ref="A11:A14"/>
    <mergeCell ref="B11:B14"/>
    <mergeCell ref="C11:C14"/>
    <mergeCell ref="Q11:Q13"/>
    <mergeCell ref="P11:P13"/>
    <mergeCell ref="K11:K13"/>
    <mergeCell ref="L11:L13"/>
    <mergeCell ref="M11:M13"/>
    <mergeCell ref="F11:F13"/>
    <mergeCell ref="H11:H13"/>
    <mergeCell ref="V11:V13"/>
    <mergeCell ref="X11:X13"/>
    <mergeCell ref="Y11:Y13"/>
    <mergeCell ref="D11:E13"/>
    <mergeCell ref="S11:S13"/>
    <mergeCell ref="T11:T13"/>
    <mergeCell ref="G11:G13"/>
    <mergeCell ref="U11:U13"/>
    <mergeCell ref="W11:W13"/>
    <mergeCell ref="R11:R13"/>
    <mergeCell ref="D20:E20"/>
    <mergeCell ref="D21:E21"/>
    <mergeCell ref="D18:E18"/>
    <mergeCell ref="D19:E19"/>
    <mergeCell ref="D15:E15"/>
    <mergeCell ref="D17:E17"/>
    <mergeCell ref="D14:E14"/>
    <mergeCell ref="D16:E16"/>
    <mergeCell ref="N11:N13"/>
    <mergeCell ref="O11:O13"/>
    <mergeCell ref="I11:I13"/>
    <mergeCell ref="J11:J13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Svetlana Sakic</cp:lastModifiedBy>
  <cp:lastPrinted>2011-11-29T12:35:27Z</cp:lastPrinted>
  <dcterms:created xsi:type="dcterms:W3CDTF">2011-07-28T06:48:06Z</dcterms:created>
  <dcterms:modified xsi:type="dcterms:W3CDTF">2015-01-13T13:47:21Z</dcterms:modified>
  <cp:category/>
  <cp:version/>
  <cp:contentType/>
  <cp:contentStatus/>
</cp:coreProperties>
</file>